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495" windowWidth="14670" windowHeight="7650"/>
  </bookViews>
  <sheets>
    <sheet name=" мягкий инвентарь" sheetId="5" r:id="rId1"/>
  </sheets>
  <calcPr calcId="125725"/>
</workbook>
</file>

<file path=xl/calcChain.xml><?xml version="1.0" encoding="utf-8"?>
<calcChain xmlns="http://schemas.openxmlformats.org/spreadsheetml/2006/main">
  <c r="K27" i="5"/>
  <c r="K13"/>
  <c r="L14"/>
  <c r="K15"/>
  <c r="L16"/>
  <c r="K17"/>
  <c r="L18"/>
  <c r="K19"/>
  <c r="L20"/>
  <c r="L22"/>
  <c r="L24"/>
  <c r="L26"/>
  <c r="L28"/>
  <c r="L30"/>
  <c r="K31"/>
  <c r="L32"/>
  <c r="K7"/>
  <c r="L8"/>
  <c r="K9"/>
  <c r="L10"/>
  <c r="K11"/>
  <c r="L12"/>
  <c r="L6"/>
  <c r="K5"/>
  <c r="J31"/>
  <c r="J29"/>
  <c r="K29" s="1"/>
  <c r="J25"/>
  <c r="K25" s="1"/>
  <c r="J23"/>
  <c r="K23" s="1"/>
  <c r="J21"/>
  <c r="K21" s="1"/>
  <c r="J19"/>
  <c r="L33" l="1"/>
</calcChain>
</file>

<file path=xl/sharedStrings.xml><?xml version="1.0" encoding="utf-8"?>
<sst xmlns="http://schemas.openxmlformats.org/spreadsheetml/2006/main" count="85" uniqueCount="51">
  <si>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</si>
  <si>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</si>
  <si>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</si>
  <si>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</si>
  <si>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</si>
  <si>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</si>
  <si>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</si>
  <si>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</si>
  <si>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4*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</si>
  <si>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</si>
  <si>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</si>
  <si>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</si>
  <si>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</si>
  <si>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</si>
  <si>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>Ед.     товара</t>
  </si>
  <si>
    <t>Перчатки</t>
  </si>
  <si>
    <t>пара.</t>
  </si>
  <si>
    <t>Трикотажные, обливная ладонь. Хлопчатобумажный трикотаж с латексным покрытием ладонной части и кончиков пальцев, размер L (большой)</t>
  </si>
  <si>
    <t>Рукавицы</t>
  </si>
  <si>
    <t>Хлопчатобумажные с ПВХ наладонником</t>
  </si>
  <si>
    <t>Халат женский</t>
  </si>
  <si>
    <t>5*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</si>
  <si>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</si>
  <si>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>Дата составления сводной  таблицы    17.08.2014 года</t>
  </si>
  <si>
    <t>коммерческое предложение от 20.01.2014г</t>
  </si>
  <si>
    <t>коммерческое предложение от 28.01.2014</t>
  </si>
  <si>
    <t>коммерческое предложение от 24.02.2014</t>
  </si>
  <si>
    <t>коммерческое предложение от 24.02.2014 № 12</t>
  </si>
  <si>
    <t>коммерческое предложение от 24.02.2014 № 11</t>
  </si>
  <si>
    <t>IV. Обоснование начальной (максимальной) цены гражданско-правового договора на поставку спецодежды.</t>
  </si>
  <si>
    <t>Фланелевые халаты</t>
  </si>
  <si>
    <t>Колпак поварской</t>
  </si>
  <si>
    <t>х\б колпак  на завязках , белый</t>
  </si>
  <si>
    <t xml:space="preserve">ВСЕГО: Начальная (максимальная) цена гражданско-правового договора: </t>
  </si>
  <si>
    <t>Ф.И.О.  руководителя                                  В.В. Погребняк</t>
  </si>
  <si>
    <r>
      <t>Универсальный для работников сферы обслуживания, застежка на молнии, отложной воротник, плотность не менее 160 г/м</t>
    </r>
    <r>
      <rPr>
        <vertAlign val="superscript"/>
        <sz val="9"/>
        <color indexed="8"/>
        <rFont val="Calibri"/>
        <family val="2"/>
        <charset val="204"/>
      </rPr>
      <t>2</t>
    </r>
    <r>
      <rPr>
        <sz val="9"/>
        <color indexed="8"/>
        <rFont val="Calibri"/>
        <family val="2"/>
        <charset val="204"/>
      </rPr>
      <t>, рукава регулируются по длине, ткань габардин, цвет бордо, хлястик по талии спинки, размер  50, рост 158 см.</t>
    </r>
  </si>
  <si>
    <r>
      <t>Универсальный для работников сферы обслуживания, застежка на молнии, отложной воротник, плотность не менее 160 г/м</t>
    </r>
    <r>
      <rPr>
        <vertAlign val="superscript"/>
        <sz val="9"/>
        <color indexed="8"/>
        <rFont val="Calibri"/>
        <family val="2"/>
        <charset val="204"/>
      </rPr>
      <t>2</t>
    </r>
    <r>
      <rPr>
        <sz val="9"/>
        <color indexed="8"/>
        <rFont val="Calibri"/>
        <family val="2"/>
        <charset val="204"/>
      </rPr>
      <t>, рукава регулируются по длине, ткань габардин, цвет бордо, хлястик по талии спинки, размер  48, рост 158 см</t>
    </r>
  </si>
  <si>
    <r>
      <t>Универсальный для работников сферы обслуживания, застежка на молнии, отложной воротник, плотность не менее 160 г/м</t>
    </r>
    <r>
      <rPr>
        <vertAlign val="superscript"/>
        <sz val="9"/>
        <color indexed="8"/>
        <rFont val="Calibri"/>
        <family val="2"/>
        <charset val="204"/>
      </rPr>
      <t>2</t>
    </r>
    <r>
      <rPr>
        <sz val="9"/>
        <color indexed="8"/>
        <rFont val="Calibri"/>
        <family val="2"/>
        <charset val="204"/>
      </rPr>
      <t>, рукава регулируются по длине, ткань габардин, цвет бордо, хлястик по талии спинки, размер  56, рост 158 см</t>
    </r>
  </si>
  <si>
    <r>
      <t>Универсальный для работников сферы обслуживания, застежка на молнии, отложной воротник, плотность не менее 160 г/м</t>
    </r>
    <r>
      <rPr>
        <vertAlign val="superscript"/>
        <sz val="9"/>
        <color indexed="8"/>
        <rFont val="Calibri"/>
        <family val="2"/>
        <charset val="204"/>
      </rPr>
      <t>2</t>
    </r>
    <r>
      <rPr>
        <sz val="9"/>
        <color indexed="8"/>
        <rFont val="Calibri"/>
        <family val="2"/>
        <charset val="204"/>
      </rPr>
      <t>, рукава регулируются по длине, ткань габардин, цвет бордо, хлястик по талии спинки, размер  64, рост 158 см</t>
    </r>
  </si>
  <si>
    <t>Брюки мужские утеплённые</t>
  </si>
  <si>
    <t>из прочной ткани с утеплённым подкладном для зашиты от пониженных температур размер 50</t>
  </si>
  <si>
    <t>Полотенце махровое</t>
  </si>
  <si>
    <t>Застежка- с запахом , отложной воротник, рост 170 размер 60- 1 шт.; рост 170 размер 48- 2 шт.; рост 164 размер 46- 2 шт.; рост 164 размер 48- 2 шт.; рост 168 размер 44- 1 шт.; рост 160 размер 44- 1 шт.; рост 168 размер 62.- 1 шт.</t>
  </si>
  <si>
    <t>Универсальный для работников сферы обслуживания, застёшка на молнии, отложной воротник ,плотность не менее 160г/м2,рукава регулируются по длине, ткань габардин ,хлястик по талии спинки, размер 60,рост 164</t>
  </si>
  <si>
    <t>Фартук болоньевый</t>
  </si>
  <si>
    <t>Куртка и брюки</t>
  </si>
  <si>
    <t>Фартук</t>
  </si>
  <si>
    <t>Фартук одноразовый, изделие из полиэтилена, предназначенное для индивидуальной защиты от загрязнения,  длина не менее 107 см. плотность не менее 14 мкм.</t>
  </si>
  <si>
    <t>Женские,  куртка, брюки из прочной ткани с отделкой пастельных тонов, рост 160 размер 44- 2 шт.; рост 164 размер 48- 2 шт.; рост 164 размер 46- 2 шт;рост 170 размер 48- 2 шт.; рост 170 размер 46- 2 шт.; рост 170 размер 42- 2 шт;рост 168 размер 44- 2 шт.; рост 168 размер 46- 1 шт;рост 170 размер 48 - 1 шт.</t>
  </si>
  <si>
    <t>размер не менее 40/70 см</t>
  </si>
  <si>
    <t>Для мытья посуды из водонепроницаемой ткани рост 160 размер 44- 2 шт.; рост 164 размер 48- 3 шт.; рост 164 размер 46- 3 шт.; рост 170 размер 48- 2 шт.; рост 170 размер 46- 2 шт.; рост 170 размер 42- 2 шт.; рост 168 размер 44- 3 шт.; рост 168 размер 46- 2 шт.; рост 170 размер 48 – 1 шт.</t>
  </si>
</sst>
</file>

<file path=xl/styles.xml><?xml version="1.0" encoding="utf-8"?>
<styleSheet xmlns="http://schemas.openxmlformats.org/spreadsheetml/2006/main">
  <numFmts count="1">
    <numFmt numFmtId="164" formatCode="0.000000"/>
  </numFmts>
  <fonts count="1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11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vertAlign val="superscript"/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2" fontId="6" fillId="0" borderId="1" xfId="0" applyNumberFormat="1" applyFont="1" applyBorder="1" applyAlignment="1">
      <alignment horizontal="center" vertical="top"/>
    </xf>
    <xf numFmtId="2" fontId="0" fillId="0" borderId="1" xfId="0" applyNumberFormat="1" applyBorder="1" applyAlignment="1">
      <alignment horizontal="center"/>
    </xf>
    <xf numFmtId="0" fontId="2" fillId="0" borderId="0" xfId="0" applyFont="1" applyAlignment="1"/>
    <xf numFmtId="0" fontId="4" fillId="0" borderId="0" xfId="0" applyFont="1" applyAlignment="1"/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2" fontId="10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/>
    <xf numFmtId="0" fontId="5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164" fontId="3" fillId="0" borderId="0" xfId="0" applyNumberFormat="1" applyFont="1" applyBorder="1" applyAlignment="1">
      <alignment vertical="top"/>
    </xf>
    <xf numFmtId="0" fontId="5" fillId="0" borderId="1" xfId="0" applyFont="1" applyBorder="1" applyAlignment="1">
      <alignment vertical="center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top"/>
    </xf>
    <xf numFmtId="0" fontId="2" fillId="0" borderId="0" xfId="0" applyFont="1" applyBorder="1" applyAlignment="1"/>
    <xf numFmtId="0" fontId="5" fillId="0" borderId="1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topLeftCell="A22" workbookViewId="0">
      <selection activeCell="C29" sqref="C29"/>
    </sheetView>
  </sheetViews>
  <sheetFormatPr defaultRowHeight="15"/>
  <cols>
    <col min="1" max="1" width="6.28515625" customWidth="1"/>
    <col min="2" max="2" width="16" customWidth="1"/>
    <col min="3" max="3" width="41.5703125" customWidth="1"/>
    <col min="4" max="4" width="7.140625" customWidth="1"/>
    <col min="5" max="5" width="7.42578125" customWidth="1"/>
    <col min="10" max="11" width="8" customWidth="1"/>
    <col min="12" max="12" width="9.42578125" customWidth="1"/>
  </cols>
  <sheetData>
    <row r="1" spans="1:12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27.75" customHeight="1">
      <c r="A2" s="30" t="s">
        <v>22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5.5" customHeight="1">
      <c r="A3" s="31" t="s">
        <v>0</v>
      </c>
      <c r="B3" s="32" t="s">
        <v>1</v>
      </c>
      <c r="C3" s="32" t="s">
        <v>2</v>
      </c>
      <c r="D3" s="32" t="s">
        <v>14</v>
      </c>
      <c r="E3" s="32" t="s">
        <v>3</v>
      </c>
      <c r="F3" s="32" t="s">
        <v>4</v>
      </c>
      <c r="G3" s="32"/>
      <c r="H3" s="32"/>
      <c r="I3" s="32"/>
      <c r="J3" s="32"/>
      <c r="K3" s="32" t="s">
        <v>9</v>
      </c>
      <c r="L3" s="32" t="s">
        <v>10</v>
      </c>
    </row>
    <row r="4" spans="1:12" ht="29.25" customHeight="1">
      <c r="A4" s="31"/>
      <c r="B4" s="32"/>
      <c r="C4" s="32"/>
      <c r="D4" s="32"/>
      <c r="E4" s="32"/>
      <c r="F4" s="17" t="s">
        <v>5</v>
      </c>
      <c r="G4" s="17" t="s">
        <v>6</v>
      </c>
      <c r="H4" s="17" t="s">
        <v>7</v>
      </c>
      <c r="I4" s="17" t="s">
        <v>8</v>
      </c>
      <c r="J4" s="17" t="s">
        <v>21</v>
      </c>
      <c r="K4" s="32"/>
      <c r="L4" s="32"/>
    </row>
    <row r="5" spans="1:12">
      <c r="A5" s="2">
        <v>1</v>
      </c>
      <c r="B5" s="21" t="s">
        <v>18</v>
      </c>
      <c r="C5" s="21" t="s">
        <v>19</v>
      </c>
      <c r="D5" s="2" t="s">
        <v>16</v>
      </c>
      <c r="E5" s="2">
        <v>20</v>
      </c>
      <c r="F5" s="3">
        <v>50</v>
      </c>
      <c r="G5" s="3">
        <v>26.16</v>
      </c>
      <c r="H5" s="3">
        <v>38.4</v>
      </c>
      <c r="I5" s="3">
        <v>38.64</v>
      </c>
      <c r="J5" s="3">
        <v>38.64</v>
      </c>
      <c r="K5" s="3">
        <f>AVERAGE(F5:J5)</f>
        <v>38.367999999999995</v>
      </c>
      <c r="L5" s="2">
        <v>38</v>
      </c>
    </row>
    <row r="6" spans="1:12">
      <c r="A6" s="24" t="s">
        <v>12</v>
      </c>
      <c r="B6" s="21"/>
      <c r="C6" s="21"/>
      <c r="D6" s="24"/>
      <c r="E6" s="24"/>
      <c r="F6" s="24"/>
      <c r="G6" s="24"/>
      <c r="H6" s="24"/>
      <c r="I6" s="24"/>
      <c r="J6" s="24"/>
      <c r="K6" s="24"/>
      <c r="L6" s="7">
        <f>L5*E5</f>
        <v>760</v>
      </c>
    </row>
    <row r="7" spans="1:12" ht="43.5" customHeight="1">
      <c r="A7" s="4">
        <v>2</v>
      </c>
      <c r="B7" s="21" t="s">
        <v>15</v>
      </c>
      <c r="C7" s="21" t="s">
        <v>17</v>
      </c>
      <c r="D7" s="5" t="s">
        <v>16</v>
      </c>
      <c r="E7" s="5">
        <v>20</v>
      </c>
      <c r="F7" s="6">
        <v>30</v>
      </c>
      <c r="G7" s="6">
        <v>21.16</v>
      </c>
      <c r="H7" s="6">
        <v>48</v>
      </c>
      <c r="I7" s="6">
        <v>48.3</v>
      </c>
      <c r="J7" s="6">
        <v>48.3</v>
      </c>
      <c r="K7" s="3">
        <f>AVERAGE(F7:J7)</f>
        <v>39.152000000000001</v>
      </c>
      <c r="L7" s="2">
        <v>39</v>
      </c>
    </row>
    <row r="8" spans="1:12">
      <c r="A8" s="24" t="s">
        <v>12</v>
      </c>
      <c r="B8" s="21"/>
      <c r="C8" s="21"/>
      <c r="D8" s="24"/>
      <c r="E8" s="24"/>
      <c r="F8" s="24"/>
      <c r="G8" s="24"/>
      <c r="H8" s="24"/>
      <c r="I8" s="24"/>
      <c r="J8" s="24"/>
      <c r="K8" s="24"/>
      <c r="L8" s="7">
        <f>L7*E7</f>
        <v>780</v>
      </c>
    </row>
    <row r="9" spans="1:12" ht="54.75" customHeight="1">
      <c r="A9" s="2">
        <v>3</v>
      </c>
      <c r="B9" s="25" t="s">
        <v>46</v>
      </c>
      <c r="C9" s="25" t="s">
        <v>47</v>
      </c>
      <c r="D9" s="2" t="s">
        <v>13</v>
      </c>
      <c r="E9" s="2">
        <v>50</v>
      </c>
      <c r="F9" s="2"/>
      <c r="G9" s="2">
        <v>3.88</v>
      </c>
      <c r="H9" s="3">
        <v>40</v>
      </c>
      <c r="I9" s="2">
        <v>40.25</v>
      </c>
      <c r="J9" s="2">
        <v>40.25</v>
      </c>
      <c r="K9" s="3">
        <f>AVERAGE(F9:J9)</f>
        <v>31.094999999999999</v>
      </c>
      <c r="L9" s="2">
        <v>31</v>
      </c>
    </row>
    <row r="10" spans="1:12">
      <c r="A10" s="24" t="s">
        <v>12</v>
      </c>
      <c r="B10" s="21"/>
      <c r="C10" s="21"/>
      <c r="D10" s="24"/>
      <c r="E10" s="24"/>
      <c r="F10" s="24"/>
      <c r="G10" s="24"/>
      <c r="H10" s="24"/>
      <c r="I10" s="24"/>
      <c r="J10" s="24"/>
      <c r="K10" s="24"/>
      <c r="L10" s="7">
        <f>L9*E9</f>
        <v>1550</v>
      </c>
    </row>
    <row r="11" spans="1:12" ht="69.75" customHeight="1">
      <c r="A11" s="2">
        <v>4</v>
      </c>
      <c r="B11" s="21" t="s">
        <v>20</v>
      </c>
      <c r="C11" s="21" t="s">
        <v>35</v>
      </c>
      <c r="D11" s="2" t="s">
        <v>13</v>
      </c>
      <c r="E11" s="2">
        <v>7</v>
      </c>
      <c r="F11" s="3">
        <v>300</v>
      </c>
      <c r="G11" s="3">
        <v>720</v>
      </c>
      <c r="H11" s="3">
        <v>334.4</v>
      </c>
      <c r="I11" s="3">
        <v>336.49</v>
      </c>
      <c r="J11" s="3">
        <v>336.49</v>
      </c>
      <c r="K11" s="3">
        <f>AVERAGE(F11:J11)</f>
        <v>405.476</v>
      </c>
      <c r="L11" s="2">
        <v>405</v>
      </c>
    </row>
    <row r="12" spans="1:12">
      <c r="A12" s="24" t="s">
        <v>12</v>
      </c>
      <c r="B12" s="21"/>
      <c r="C12" s="21"/>
      <c r="D12" s="24"/>
      <c r="E12" s="24"/>
      <c r="F12" s="24"/>
      <c r="G12" s="24"/>
      <c r="H12" s="24"/>
      <c r="I12" s="24"/>
      <c r="J12" s="24"/>
      <c r="K12" s="24"/>
      <c r="L12" s="7">
        <f>L11*E11</f>
        <v>2835</v>
      </c>
    </row>
    <row r="13" spans="1:12" ht="78.75" customHeight="1">
      <c r="A13" s="2">
        <v>5</v>
      </c>
      <c r="B13" s="21" t="s">
        <v>20</v>
      </c>
      <c r="C13" s="21" t="s">
        <v>36</v>
      </c>
      <c r="D13" s="2" t="s">
        <v>13</v>
      </c>
      <c r="E13" s="2">
        <v>7</v>
      </c>
      <c r="F13" s="3">
        <v>300</v>
      </c>
      <c r="G13" s="3">
        <v>720</v>
      </c>
      <c r="H13" s="3">
        <v>334.4</v>
      </c>
      <c r="I13" s="3">
        <v>336.49</v>
      </c>
      <c r="J13" s="3">
        <v>336.49</v>
      </c>
      <c r="K13" s="3">
        <f>AVERAGE(F13:J13)</f>
        <v>405.476</v>
      </c>
      <c r="L13" s="2">
        <v>405</v>
      </c>
    </row>
    <row r="14" spans="1:12">
      <c r="A14" s="24" t="s">
        <v>12</v>
      </c>
      <c r="B14" s="21"/>
      <c r="C14" s="21"/>
      <c r="D14" s="24"/>
      <c r="E14" s="24"/>
      <c r="F14" s="24"/>
      <c r="G14" s="24"/>
      <c r="H14" s="24"/>
      <c r="I14" s="24"/>
      <c r="J14" s="24"/>
      <c r="K14" s="24"/>
      <c r="L14" s="7">
        <f>L13*E13</f>
        <v>2835</v>
      </c>
    </row>
    <row r="15" spans="1:12" ht="81.75" customHeight="1">
      <c r="A15" s="2">
        <v>6</v>
      </c>
      <c r="B15" s="21" t="s">
        <v>20</v>
      </c>
      <c r="C15" s="21" t="s">
        <v>37</v>
      </c>
      <c r="D15" s="2" t="s">
        <v>13</v>
      </c>
      <c r="E15" s="2">
        <v>4</v>
      </c>
      <c r="F15" s="3">
        <v>300</v>
      </c>
      <c r="G15" s="3">
        <v>720</v>
      </c>
      <c r="H15" s="3">
        <v>334.4</v>
      </c>
      <c r="I15" s="3">
        <v>336.49</v>
      </c>
      <c r="J15" s="3">
        <v>336.49</v>
      </c>
      <c r="K15" s="3">
        <f>AVERAGE(F15:J15)</f>
        <v>405.476</v>
      </c>
      <c r="L15" s="2">
        <v>405</v>
      </c>
    </row>
    <row r="16" spans="1:12">
      <c r="A16" s="24" t="s">
        <v>12</v>
      </c>
      <c r="B16" s="21"/>
      <c r="C16" s="21"/>
      <c r="D16" s="24"/>
      <c r="E16" s="24"/>
      <c r="F16" s="24"/>
      <c r="G16" s="24"/>
      <c r="H16" s="24"/>
      <c r="I16" s="24"/>
      <c r="J16" s="24"/>
      <c r="K16" s="24"/>
      <c r="L16" s="7">
        <f>L15*E15</f>
        <v>1620</v>
      </c>
    </row>
    <row r="17" spans="1:12" ht="64.5" customHeight="1">
      <c r="A17" s="2">
        <v>7</v>
      </c>
      <c r="B17" s="21" t="s">
        <v>20</v>
      </c>
      <c r="C17" s="21" t="s">
        <v>38</v>
      </c>
      <c r="D17" s="2" t="s">
        <v>13</v>
      </c>
      <c r="E17" s="2">
        <v>4</v>
      </c>
      <c r="F17" s="3">
        <v>300</v>
      </c>
      <c r="G17" s="3">
        <v>720</v>
      </c>
      <c r="H17" s="3">
        <v>334.4</v>
      </c>
      <c r="I17" s="3">
        <v>336.49</v>
      </c>
      <c r="J17" s="3">
        <v>366.49</v>
      </c>
      <c r="K17" s="3">
        <f>AVERAGE(F17:J17)</f>
        <v>411.476</v>
      </c>
      <c r="L17" s="2">
        <v>411</v>
      </c>
    </row>
    <row r="18" spans="1:12">
      <c r="A18" s="24" t="s">
        <v>12</v>
      </c>
      <c r="B18" s="21"/>
      <c r="C18" s="21"/>
      <c r="D18" s="24"/>
      <c r="E18" s="24"/>
      <c r="F18" s="24"/>
      <c r="G18" s="24"/>
      <c r="H18" s="24"/>
      <c r="I18" s="24"/>
      <c r="J18" s="24"/>
      <c r="K18" s="24"/>
      <c r="L18" s="7">
        <f>L17*E17</f>
        <v>1644</v>
      </c>
    </row>
    <row r="19" spans="1:12" ht="24">
      <c r="A19" s="2">
        <v>8</v>
      </c>
      <c r="B19" s="21" t="s">
        <v>39</v>
      </c>
      <c r="C19" s="21" t="s">
        <v>40</v>
      </c>
      <c r="D19" s="2" t="s">
        <v>13</v>
      </c>
      <c r="E19" s="2">
        <v>3</v>
      </c>
      <c r="F19" s="3">
        <v>1300</v>
      </c>
      <c r="G19" s="3">
        <v>640</v>
      </c>
      <c r="H19" s="3">
        <v>644</v>
      </c>
      <c r="I19" s="3">
        <v>644</v>
      </c>
      <c r="J19" s="3">
        <f>AVERAGE(F19:I19)</f>
        <v>807</v>
      </c>
      <c r="K19" s="3">
        <f>AVERAGE(F19:J19)</f>
        <v>807</v>
      </c>
      <c r="L19" s="2">
        <v>807</v>
      </c>
    </row>
    <row r="20" spans="1:12">
      <c r="A20" s="16" t="s">
        <v>12</v>
      </c>
      <c r="B20" s="21"/>
      <c r="C20" s="21"/>
      <c r="D20" s="16"/>
      <c r="E20" s="16"/>
      <c r="F20" s="16"/>
      <c r="G20" s="16"/>
      <c r="H20" s="16"/>
      <c r="I20" s="16"/>
      <c r="J20" s="16"/>
      <c r="K20" s="24"/>
      <c r="L20" s="7">
        <f>L19*E19</f>
        <v>2421</v>
      </c>
    </row>
    <row r="21" spans="1:12" ht="75" customHeight="1">
      <c r="A21" s="4">
        <v>9</v>
      </c>
      <c r="B21" s="26" t="s">
        <v>45</v>
      </c>
      <c r="C21" s="21" t="s">
        <v>48</v>
      </c>
      <c r="D21" s="5" t="s">
        <v>13</v>
      </c>
      <c r="E21" s="5">
        <v>15</v>
      </c>
      <c r="F21" s="3">
        <v>900</v>
      </c>
      <c r="G21" s="3">
        <v>960</v>
      </c>
      <c r="H21" s="3">
        <v>966</v>
      </c>
      <c r="I21" s="3">
        <v>966</v>
      </c>
      <c r="J21" s="3">
        <f>AVERAGE(F21:I21)</f>
        <v>948</v>
      </c>
      <c r="K21" s="3">
        <f>AVERAGE(F21:J21)</f>
        <v>948</v>
      </c>
      <c r="L21" s="2">
        <v>948</v>
      </c>
    </row>
    <row r="22" spans="1:12">
      <c r="A22" s="16" t="s">
        <v>12</v>
      </c>
      <c r="B22" s="21"/>
      <c r="C22" s="21"/>
      <c r="D22" s="16"/>
      <c r="E22" s="16"/>
      <c r="F22" s="3"/>
      <c r="G22" s="3"/>
      <c r="H22" s="3"/>
      <c r="I22" s="3"/>
      <c r="J22" s="3"/>
      <c r="K22" s="24"/>
      <c r="L22" s="7">
        <f>L21*E21</f>
        <v>14220</v>
      </c>
    </row>
    <row r="23" spans="1:12">
      <c r="A23" s="2">
        <v>10</v>
      </c>
      <c r="B23" s="21" t="s">
        <v>41</v>
      </c>
      <c r="C23" s="21" t="s">
        <v>49</v>
      </c>
      <c r="D23" s="2" t="s">
        <v>13</v>
      </c>
      <c r="E23" s="2">
        <v>100</v>
      </c>
      <c r="F23" s="3">
        <v>108</v>
      </c>
      <c r="G23" s="3">
        <v>78.400000000000006</v>
      </c>
      <c r="H23" s="3">
        <v>78.89</v>
      </c>
      <c r="I23" s="3">
        <v>78.89</v>
      </c>
      <c r="J23" s="3">
        <f>AVERAGE(G23:I23)</f>
        <v>78.726666666666674</v>
      </c>
      <c r="K23" s="3">
        <f>AVERAGE(F23:J23)</f>
        <v>84.581333333333333</v>
      </c>
      <c r="L23" s="2">
        <v>85</v>
      </c>
    </row>
    <row r="24" spans="1:12">
      <c r="A24" s="16" t="s">
        <v>12</v>
      </c>
      <c r="B24" s="21"/>
      <c r="C24" s="21"/>
      <c r="D24" s="16"/>
      <c r="E24" s="16"/>
      <c r="F24" s="3"/>
      <c r="G24" s="3"/>
      <c r="H24" s="3"/>
      <c r="I24" s="3"/>
      <c r="J24" s="3"/>
      <c r="K24" s="24"/>
      <c r="L24" s="7">
        <f>L23*E23</f>
        <v>8500</v>
      </c>
    </row>
    <row r="25" spans="1:12" ht="63.75" customHeight="1">
      <c r="A25" s="2">
        <v>11</v>
      </c>
      <c r="B25" s="20" t="s">
        <v>30</v>
      </c>
      <c r="C25" s="21" t="s">
        <v>42</v>
      </c>
      <c r="D25" s="2" t="s">
        <v>13</v>
      </c>
      <c r="E25" s="2">
        <v>10</v>
      </c>
      <c r="F25" s="3">
        <v>800</v>
      </c>
      <c r="G25" s="3">
        <v>384</v>
      </c>
      <c r="H25" s="3">
        <v>386.4</v>
      </c>
      <c r="I25" s="3">
        <v>386.4</v>
      </c>
      <c r="J25" s="3">
        <f>AVERAGE(F25:I25)</f>
        <v>489.20000000000005</v>
      </c>
      <c r="K25" s="3">
        <f>AVERAGE(F25:J25)</f>
        <v>489.2</v>
      </c>
      <c r="L25" s="2">
        <v>489</v>
      </c>
    </row>
    <row r="26" spans="1:12">
      <c r="A26" s="16" t="s">
        <v>12</v>
      </c>
      <c r="B26" s="22"/>
      <c r="C26" s="22"/>
      <c r="D26" s="16"/>
      <c r="E26" s="16"/>
      <c r="F26" s="3"/>
      <c r="G26" s="3"/>
      <c r="H26" s="3"/>
      <c r="I26" s="3"/>
      <c r="J26" s="3"/>
      <c r="K26" s="24"/>
      <c r="L26" s="7">
        <f>L25*E25</f>
        <v>4890</v>
      </c>
    </row>
    <row r="27" spans="1:12" ht="52.5" customHeight="1">
      <c r="A27" s="2">
        <v>12</v>
      </c>
      <c r="B27" s="20" t="s">
        <v>20</v>
      </c>
      <c r="C27" s="21" t="s">
        <v>43</v>
      </c>
      <c r="D27" s="2" t="s">
        <v>13</v>
      </c>
      <c r="E27" s="2">
        <v>5</v>
      </c>
      <c r="F27" s="3">
        <v>300</v>
      </c>
      <c r="G27" s="3">
        <v>720</v>
      </c>
      <c r="H27" s="3">
        <v>334.4</v>
      </c>
      <c r="I27" s="3">
        <v>336.49</v>
      </c>
      <c r="J27" s="3">
        <v>336.49</v>
      </c>
      <c r="K27" s="3">
        <f>AVERAGE(F27:J27)</f>
        <v>405.476</v>
      </c>
      <c r="L27" s="2">
        <v>405</v>
      </c>
    </row>
    <row r="28" spans="1:12">
      <c r="A28" s="16" t="s">
        <v>12</v>
      </c>
      <c r="B28" s="22"/>
      <c r="C28" s="22"/>
      <c r="D28" s="16"/>
      <c r="E28" s="16"/>
      <c r="F28" s="3"/>
      <c r="G28" s="3"/>
      <c r="H28" s="3"/>
      <c r="I28" s="3"/>
      <c r="J28" s="3"/>
      <c r="K28" s="24"/>
      <c r="L28" s="7">
        <f>L27*E27</f>
        <v>2025</v>
      </c>
    </row>
    <row r="29" spans="1:12" ht="72">
      <c r="A29" s="2">
        <v>13</v>
      </c>
      <c r="B29" s="25" t="s">
        <v>44</v>
      </c>
      <c r="C29" s="25" t="s">
        <v>50</v>
      </c>
      <c r="D29" s="2" t="s">
        <v>13</v>
      </c>
      <c r="E29" s="2">
        <v>20</v>
      </c>
      <c r="F29" s="3">
        <v>150</v>
      </c>
      <c r="G29" s="3">
        <v>192</v>
      </c>
      <c r="H29" s="3">
        <v>193.2</v>
      </c>
      <c r="I29" s="3">
        <v>193.2</v>
      </c>
      <c r="J29" s="3">
        <f>AVERAGE(F29:I29)</f>
        <v>182.10000000000002</v>
      </c>
      <c r="K29" s="3">
        <f>AVERAGE(F29:J29)</f>
        <v>182.10000000000002</v>
      </c>
      <c r="L29" s="2">
        <v>182</v>
      </c>
    </row>
    <row r="30" spans="1:12">
      <c r="A30" s="16" t="s">
        <v>12</v>
      </c>
      <c r="B30" s="22"/>
      <c r="C30" s="22"/>
      <c r="D30" s="16"/>
      <c r="E30" s="16"/>
      <c r="F30" s="3"/>
      <c r="G30" s="3"/>
      <c r="H30" s="3"/>
      <c r="I30" s="3"/>
      <c r="J30" s="3"/>
      <c r="K30" s="24"/>
      <c r="L30" s="7">
        <f>L29*E29</f>
        <v>3640</v>
      </c>
    </row>
    <row r="31" spans="1:12">
      <c r="A31" s="2">
        <v>14</v>
      </c>
      <c r="B31" s="20" t="s">
        <v>31</v>
      </c>
      <c r="C31" s="21" t="s">
        <v>32</v>
      </c>
      <c r="D31" s="2" t="s">
        <v>13</v>
      </c>
      <c r="E31" s="2">
        <v>10</v>
      </c>
      <c r="F31" s="3">
        <v>90</v>
      </c>
      <c r="G31" s="3">
        <v>60</v>
      </c>
      <c r="H31" s="3">
        <v>104.65</v>
      </c>
      <c r="I31" s="3">
        <v>104.65</v>
      </c>
      <c r="J31" s="3">
        <f>AVERAGE(F31:I31)</f>
        <v>89.825000000000003</v>
      </c>
      <c r="K31" s="3">
        <f>AVERAGE(F31:J31)</f>
        <v>89.825000000000003</v>
      </c>
      <c r="L31" s="2">
        <v>89</v>
      </c>
    </row>
    <row r="32" spans="1:12">
      <c r="A32" s="16" t="s">
        <v>12</v>
      </c>
      <c r="B32" s="19"/>
      <c r="C32" s="19"/>
      <c r="D32" s="16"/>
      <c r="E32" s="16"/>
      <c r="F32" s="16"/>
      <c r="G32" s="16"/>
      <c r="H32" s="16"/>
      <c r="I32" s="16"/>
      <c r="J32" s="16"/>
      <c r="K32" s="24"/>
      <c r="L32" s="7">
        <f>L31*E31</f>
        <v>890</v>
      </c>
    </row>
    <row r="33" spans="1:13">
      <c r="A33" s="28" t="s">
        <v>33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15">
        <f>L6+L10+L16+L18+L14+L12+L8+L32+L30+L28+L26+L24+L22+L20</f>
        <v>48610</v>
      </c>
    </row>
    <row r="34" spans="1:13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15.75">
      <c r="A35" s="11" t="s">
        <v>5</v>
      </c>
      <c r="B35" s="12" t="s">
        <v>24</v>
      </c>
      <c r="C35" s="12"/>
      <c r="D35" s="12"/>
      <c r="E35" s="12"/>
      <c r="F35" s="12"/>
      <c r="G35" s="12"/>
      <c r="H35" s="12"/>
      <c r="I35" s="12"/>
      <c r="J35" s="12"/>
      <c r="K35" s="12"/>
      <c r="L35" s="23"/>
      <c r="M35" s="10"/>
    </row>
    <row r="36" spans="1:13" ht="15.75">
      <c r="A36" s="11" t="s">
        <v>6</v>
      </c>
      <c r="B36" s="12" t="s">
        <v>25</v>
      </c>
      <c r="C36" s="12"/>
      <c r="D36" s="12"/>
      <c r="E36" s="12"/>
      <c r="F36" s="12"/>
      <c r="G36" s="12"/>
      <c r="H36" s="12"/>
      <c r="I36" s="12"/>
      <c r="J36" s="12"/>
      <c r="K36" s="12"/>
      <c r="L36" s="23"/>
      <c r="M36" s="10"/>
    </row>
    <row r="37" spans="1:13" ht="15.75">
      <c r="A37" s="11" t="s">
        <v>7</v>
      </c>
      <c r="B37" s="12" t="s">
        <v>26</v>
      </c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0"/>
    </row>
    <row r="38" spans="1:13" ht="15.75">
      <c r="A38" s="11" t="s">
        <v>8</v>
      </c>
      <c r="B38" s="13" t="s">
        <v>27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0"/>
    </row>
    <row r="39" spans="1:13" ht="15.75">
      <c r="A39" s="11" t="s">
        <v>21</v>
      </c>
      <c r="B39" s="12" t="s">
        <v>28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0"/>
    </row>
    <row r="40" spans="1:13">
      <c r="A40" s="14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15.75">
      <c r="A41" s="27" t="s">
        <v>11</v>
      </c>
      <c r="B41" s="27"/>
      <c r="C41" s="18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15.75">
      <c r="A42" s="27" t="s">
        <v>34</v>
      </c>
      <c r="B42" s="27"/>
      <c r="C42" s="27"/>
      <c r="D42" s="27"/>
      <c r="E42" s="27"/>
      <c r="F42" s="27"/>
      <c r="G42" s="10"/>
      <c r="H42" s="10"/>
      <c r="I42" s="10"/>
      <c r="J42" s="10"/>
      <c r="K42" s="10"/>
      <c r="L42" s="10"/>
      <c r="M42" s="10"/>
    </row>
    <row r="43" spans="1:13" ht="15.75">
      <c r="A43" s="8" t="s">
        <v>23</v>
      </c>
      <c r="B43" s="9"/>
      <c r="C43" s="9"/>
      <c r="D43" s="1"/>
      <c r="E43" s="1"/>
      <c r="F43" s="1"/>
    </row>
  </sheetData>
  <mergeCells count="13">
    <mergeCell ref="A41:B41"/>
    <mergeCell ref="A42:F42"/>
    <mergeCell ref="A33:K33"/>
    <mergeCell ref="A1:L1"/>
    <mergeCell ref="A2:L2"/>
    <mergeCell ref="A3:A4"/>
    <mergeCell ref="B3:B4"/>
    <mergeCell ref="C3:C4"/>
    <mergeCell ref="D3:D4"/>
    <mergeCell ref="E3:E4"/>
    <mergeCell ref="F3:J3"/>
    <mergeCell ref="L3:L4"/>
    <mergeCell ref="K3:K4"/>
  </mergeCells>
  <phoneticPr fontId="0" type="noConversion"/>
  <pageMargins left="0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мягкий инвентарь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Zaharova</cp:lastModifiedBy>
  <cp:lastPrinted>2014-08-29T11:35:44Z</cp:lastPrinted>
  <dcterms:created xsi:type="dcterms:W3CDTF">2014-02-14T07:05:08Z</dcterms:created>
  <dcterms:modified xsi:type="dcterms:W3CDTF">2014-08-29T11:37:37Z</dcterms:modified>
</cp:coreProperties>
</file>